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31.png" ContentType="image/png"/>
  <Override PartName="/xl/media/image32.png" ContentType="image/png"/>
  <Override PartName="/xl/media/image33.png" ContentType="image/pn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media/image43.png" ContentType="image/png"/>
  <Override PartName="/xl/media/image44.png" ContentType="image/png"/>
  <Override PartName="/xl/media/image4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8 2mm" sheetId="1" state="visible" r:id="rId2"/>
    <sheet name="T6 2mm" sheetId="2" state="visible" r:id="rId3"/>
    <sheet name="T5 2mm" sheetId="3" state="visible" r:id="rId4"/>
    <sheet name="T4 2mm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<sst xmlns="http://schemas.openxmlformats.org/spreadsheetml/2006/main" count="164" uniqueCount="31">
  <si>
    <t xml:space="preserve">FILETTATURA TRAPEZIODALE ISO</t>
  </si>
  <si>
    <t xml:space="preserve">d</t>
  </si>
  <si>
    <t xml:space="preserve">mm</t>
  </si>
  <si>
    <t xml:space="preserve">diametro nominale</t>
  </si>
  <si>
    <t xml:space="preserve">p</t>
  </si>
  <si>
    <t xml:space="preserve">passo vite</t>
  </si>
  <si>
    <t xml:space="preserve">ac</t>
  </si>
  <si>
    <t xml:space="preserve">gioco creste noto passo (da TAB)</t>
  </si>
  <si>
    <t xml:space="preserve">H1 = 0.5 p</t>
  </si>
  <si>
    <t xml:space="preserve">altezza sovrapposta</t>
  </si>
  <si>
    <t xml:space="preserve">H4=h3= H1+ ac</t>
  </si>
  <si>
    <t xml:space="preserve">altezza dente</t>
  </si>
  <si>
    <t xml:space="preserve">z= 0.25 p</t>
  </si>
  <si>
    <t xml:space="preserve">mezza altezza sovrapposta</t>
  </si>
  <si>
    <t xml:space="preserve">D1 = d-p</t>
  </si>
  <si>
    <t xml:space="preserve">preforo madrevite</t>
  </si>
  <si>
    <t xml:space="preserve">D4 = d+ 2 ac</t>
  </si>
  <si>
    <t xml:space="preserve">diametro fondo madrevite</t>
  </si>
  <si>
    <t xml:space="preserve">d3 = d - 2 h3</t>
  </si>
  <si>
    <t xml:space="preserve">diametro fondo vite</t>
  </si>
  <si>
    <t xml:space="preserve">d2=D2 = d -2z</t>
  </si>
  <si>
    <t xml:space="preserve">diametro medio</t>
  </si>
  <si>
    <t xml:space="preserve">R1max = 0.5 ac</t>
  </si>
  <si>
    <t xml:space="preserve">raggio cresta</t>
  </si>
  <si>
    <t xml:space="preserve">R2max= ac</t>
  </si>
  <si>
    <t xml:space="preserve">raggio fondo</t>
  </si>
  <si>
    <t xml:space="preserve">tg(alfa) = p /d*3.14</t>
  </si>
  <si>
    <t xml:space="preserve">alfa</t>
  </si>
  <si>
    <t xml:space="preserve">°</t>
  </si>
  <si>
    <t xml:space="preserve">angol elica</t>
  </si>
  <si>
    <t xml:space="preserve">angolo elica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</si>
</sst>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1.png"/><Relationship Id="rId2" Type="http://schemas.openxmlformats.org/officeDocument/2006/relationships/image" Target="../media/image32.png"/><Relationship Id="rId3" Type="http://schemas.openxmlformats.org/officeDocument/2006/relationships/image" Target="../media/image33.png"/><Relationship Id="rId4" Type="http://schemas.openxmlformats.org/officeDocument/2006/relationships/image" Target="../media/image3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36.png"/><Relationship Id="rId3" Type="http://schemas.openxmlformats.org/officeDocument/2006/relationships/image" Target="../media/image37.png"/><Relationship Id="rId4" Type="http://schemas.openxmlformats.org/officeDocument/2006/relationships/image" Target="../media/image3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9.png"/><Relationship Id="rId2" Type="http://schemas.openxmlformats.org/officeDocument/2006/relationships/image" Target="../media/image40.png"/><Relationship Id="rId3" Type="http://schemas.openxmlformats.org/officeDocument/2006/relationships/image" Target="../media/image41.png"/><Relationship Id="rId4" Type="http://schemas.openxmlformats.org/officeDocument/2006/relationships/image" Target="../media/image4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3.png"/><Relationship Id="rId2" Type="http://schemas.openxmlformats.org/officeDocument/2006/relationships/image" Target="../media/image44.png"/><Relationship Id="rId3" Type="http://schemas.openxmlformats.org/officeDocument/2006/relationships/image" Target="../media/image4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175320</xdr:colOff>
      <xdr:row>42</xdr:row>
      <xdr:rowOff>38160</xdr:rowOff>
    </xdr:from>
    <xdr:to>
      <xdr:col>11</xdr:col>
      <xdr:colOff>357840</xdr:colOff>
      <xdr:row>64</xdr:row>
      <xdr:rowOff>167400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5320" y="7719120"/>
          <a:ext cx="7814880" cy="41526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5</xdr:col>
      <xdr:colOff>571680</xdr:colOff>
      <xdr:row>0</xdr:row>
      <xdr:rowOff>53280</xdr:rowOff>
    </xdr:from>
    <xdr:to>
      <xdr:col>13</xdr:col>
      <xdr:colOff>152280</xdr:colOff>
      <xdr:row>21</xdr:row>
      <xdr:rowOff>83520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4531320" y="53280"/>
          <a:ext cx="4477680" cy="38707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27</xdr:row>
      <xdr:rowOff>23040</xdr:rowOff>
    </xdr:from>
    <xdr:to>
      <xdr:col>10</xdr:col>
      <xdr:colOff>213120</xdr:colOff>
      <xdr:row>37</xdr:row>
      <xdr:rowOff>7560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4960800"/>
          <a:ext cx="7233480" cy="18133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81360</xdr:rowOff>
    </xdr:from>
    <xdr:to>
      <xdr:col>5</xdr:col>
      <xdr:colOff>411120</xdr:colOff>
      <xdr:row>26</xdr:row>
      <xdr:rowOff>45360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0" y="3007440"/>
          <a:ext cx="4370760" cy="179280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175320</xdr:colOff>
      <xdr:row>42</xdr:row>
      <xdr:rowOff>38160</xdr:rowOff>
    </xdr:from>
    <xdr:to>
      <xdr:col>11</xdr:col>
      <xdr:colOff>357840</xdr:colOff>
      <xdr:row>64</xdr:row>
      <xdr:rowOff>167400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175320" y="7719120"/>
          <a:ext cx="7814880" cy="41526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5</xdr:col>
      <xdr:colOff>571680</xdr:colOff>
      <xdr:row>0</xdr:row>
      <xdr:rowOff>53280</xdr:rowOff>
    </xdr:from>
    <xdr:to>
      <xdr:col>13</xdr:col>
      <xdr:colOff>152280</xdr:colOff>
      <xdr:row>21</xdr:row>
      <xdr:rowOff>83520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4531320" y="53280"/>
          <a:ext cx="4477680" cy="38707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27</xdr:row>
      <xdr:rowOff>23040</xdr:rowOff>
    </xdr:from>
    <xdr:to>
      <xdr:col>10</xdr:col>
      <xdr:colOff>213120</xdr:colOff>
      <xdr:row>37</xdr:row>
      <xdr:rowOff>7560</xdr:rowOff>
    </xdr:to>
    <xdr:pic>
      <xdr:nvPicPr>
        <xdr:cNvPr id="6" name="Picture 3" descr=""/>
        <xdr:cNvPicPr/>
      </xdr:nvPicPr>
      <xdr:blipFill>
        <a:blip r:embed="rId3"/>
        <a:stretch/>
      </xdr:blipFill>
      <xdr:spPr>
        <a:xfrm>
          <a:off x="0" y="4960800"/>
          <a:ext cx="7233480" cy="18133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81360</xdr:rowOff>
    </xdr:from>
    <xdr:to>
      <xdr:col>5</xdr:col>
      <xdr:colOff>411120</xdr:colOff>
      <xdr:row>26</xdr:row>
      <xdr:rowOff>45360</xdr:rowOff>
    </xdr:to>
    <xdr:pic>
      <xdr:nvPicPr>
        <xdr:cNvPr id="7" name="Picture 4" descr=""/>
        <xdr:cNvPicPr/>
      </xdr:nvPicPr>
      <xdr:blipFill>
        <a:blip r:embed="rId4"/>
        <a:stretch/>
      </xdr:blipFill>
      <xdr:spPr>
        <a:xfrm>
          <a:off x="0" y="3007440"/>
          <a:ext cx="4370760" cy="179280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175320</xdr:colOff>
      <xdr:row>42</xdr:row>
      <xdr:rowOff>38160</xdr:rowOff>
    </xdr:from>
    <xdr:to>
      <xdr:col>11</xdr:col>
      <xdr:colOff>357840</xdr:colOff>
      <xdr:row>64</xdr:row>
      <xdr:rowOff>167400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175320" y="7719120"/>
          <a:ext cx="7814880" cy="41526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5</xdr:col>
      <xdr:colOff>571680</xdr:colOff>
      <xdr:row>0</xdr:row>
      <xdr:rowOff>53280</xdr:rowOff>
    </xdr:from>
    <xdr:to>
      <xdr:col>13</xdr:col>
      <xdr:colOff>152280</xdr:colOff>
      <xdr:row>21</xdr:row>
      <xdr:rowOff>83520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4531320" y="53280"/>
          <a:ext cx="4477680" cy="38707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27</xdr:row>
      <xdr:rowOff>23040</xdr:rowOff>
    </xdr:from>
    <xdr:to>
      <xdr:col>10</xdr:col>
      <xdr:colOff>213120</xdr:colOff>
      <xdr:row>37</xdr:row>
      <xdr:rowOff>7560</xdr:rowOff>
    </xdr:to>
    <xdr:pic>
      <xdr:nvPicPr>
        <xdr:cNvPr id="10" name="Picture 3" descr=""/>
        <xdr:cNvPicPr/>
      </xdr:nvPicPr>
      <xdr:blipFill>
        <a:blip r:embed="rId3"/>
        <a:stretch/>
      </xdr:blipFill>
      <xdr:spPr>
        <a:xfrm>
          <a:off x="0" y="4960800"/>
          <a:ext cx="7233480" cy="18133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81360</xdr:rowOff>
    </xdr:from>
    <xdr:to>
      <xdr:col>5</xdr:col>
      <xdr:colOff>411120</xdr:colOff>
      <xdr:row>26</xdr:row>
      <xdr:rowOff>45360</xdr:rowOff>
    </xdr:to>
    <xdr:pic>
      <xdr:nvPicPr>
        <xdr:cNvPr id="11" name="Picture 4" descr=""/>
        <xdr:cNvPicPr/>
      </xdr:nvPicPr>
      <xdr:blipFill>
        <a:blip r:embed="rId4"/>
        <a:stretch/>
      </xdr:blipFill>
      <xdr:spPr>
        <a:xfrm>
          <a:off x="0" y="3007440"/>
          <a:ext cx="4370760" cy="1792800"/>
        </a:xfrm>
        <a:prstGeom prst="rect">
          <a:avLst/>
        </a:prstGeom>
        <a:ln w="1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175320</xdr:colOff>
      <xdr:row>42</xdr:row>
      <xdr:rowOff>38160</xdr:rowOff>
    </xdr:from>
    <xdr:to>
      <xdr:col>11</xdr:col>
      <xdr:colOff>357840</xdr:colOff>
      <xdr:row>64</xdr:row>
      <xdr:rowOff>167400</xdr:rowOff>
    </xdr:to>
    <xdr:pic>
      <xdr:nvPicPr>
        <xdr:cNvPr id="12" name="Picture 1" descr=""/>
        <xdr:cNvPicPr/>
      </xdr:nvPicPr>
      <xdr:blipFill>
        <a:blip r:embed="rId1"/>
        <a:stretch/>
      </xdr:blipFill>
      <xdr:spPr>
        <a:xfrm>
          <a:off x="175320" y="7719120"/>
          <a:ext cx="7814880" cy="415260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5</xdr:col>
      <xdr:colOff>571680</xdr:colOff>
      <xdr:row>0</xdr:row>
      <xdr:rowOff>53280</xdr:rowOff>
    </xdr:from>
    <xdr:to>
      <xdr:col>13</xdr:col>
      <xdr:colOff>152280</xdr:colOff>
      <xdr:row>21</xdr:row>
      <xdr:rowOff>83520</xdr:rowOff>
    </xdr:to>
    <xdr:pic>
      <xdr:nvPicPr>
        <xdr:cNvPr id="13" name="Picture 2" descr=""/>
        <xdr:cNvPicPr/>
      </xdr:nvPicPr>
      <xdr:blipFill>
        <a:blip r:embed="rId2"/>
        <a:stretch/>
      </xdr:blipFill>
      <xdr:spPr>
        <a:xfrm>
          <a:off x="4531320" y="53280"/>
          <a:ext cx="4477680" cy="3870720"/>
        </a:xfrm>
        <a:prstGeom prst="rect">
          <a:avLst/>
        </a:prstGeom>
        <a:ln w="1">
          <a:noFill/>
        </a:ln>
      </xdr:spPr>
    </xdr:pic>
    <xdr:clientData/>
  </xdr:twoCellAnchor>
  <xdr:twoCellAnchor editAs="oneCell">
    <xdr:from>
      <xdr:col>0</xdr:col>
      <xdr:colOff>30600</xdr:colOff>
      <xdr:row>16</xdr:row>
      <xdr:rowOff>127080</xdr:rowOff>
    </xdr:from>
    <xdr:to>
      <xdr:col>5</xdr:col>
      <xdr:colOff>441720</xdr:colOff>
      <xdr:row>26</xdr:row>
      <xdr:rowOff>91080</xdr:rowOff>
    </xdr:to>
    <xdr:pic>
      <xdr:nvPicPr>
        <xdr:cNvPr id="14" name="Picture 4" descr=""/>
        <xdr:cNvPicPr/>
      </xdr:nvPicPr>
      <xdr:blipFill>
        <a:blip r:embed="rId3"/>
        <a:stretch/>
      </xdr:blipFill>
      <xdr:spPr>
        <a:xfrm>
          <a:off x="30600" y="3053160"/>
          <a:ext cx="4370760" cy="1792800"/>
        </a:xfrm>
        <a:prstGeom prst="rect">
          <a:avLst/>
        </a:prstGeom>
        <a:ln w="1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0"/>
    <col collapsed="false" customWidth="true" hidden="false" outlineLevel="0" max="4" min="4" style="0" width="11.77"/>
  </cols>
  <sheetData>
    <row r="1" customFormat="false" ht="14.4" hidden="false" customHeight="false" outlineLevel="0" collapsed="false">
      <c r="A1" s="1" t="s">
        <v>0</v>
      </c>
    </row>
    <row r="3" customFormat="false" ht="14.4" hidden="false" customHeight="false" outlineLevel="0" collapsed="false">
      <c r="A3" s="2" t="s">
        <v>1</v>
      </c>
      <c r="B3" s="2" t="n">
        <v>8</v>
      </c>
      <c r="C3" s="0" t="s">
        <v>2</v>
      </c>
      <c r="D3" s="0" t="s">
        <v>3</v>
      </c>
    </row>
    <row r="4" customFormat="false" ht="14.4" hidden="false" customHeight="false" outlineLevel="0" collapsed="false">
      <c r="A4" s="2" t="s">
        <v>4</v>
      </c>
      <c r="B4" s="2" t="n">
        <v>2</v>
      </c>
      <c r="C4" s="0" t="s">
        <v>2</v>
      </c>
      <c r="D4" s="0" t="s">
        <v>5</v>
      </c>
    </row>
    <row r="5" customFormat="false" ht="14.4" hidden="false" customHeight="false" outlineLevel="0" collapsed="false">
      <c r="A5" s="3" t="s">
        <v>6</v>
      </c>
      <c r="B5" s="3" t="n">
        <v>0.25</v>
      </c>
      <c r="C5" s="0" t="s">
        <v>2</v>
      </c>
      <c r="D5" s="0" t="s">
        <v>7</v>
      </c>
    </row>
    <row r="6" customFormat="false" ht="14.4" hidden="false" customHeight="false" outlineLevel="0" collapsed="false">
      <c r="A6" s="0" t="s">
        <v>8</v>
      </c>
      <c r="B6" s="0" t="n">
        <f aca="false">0.5*B4</f>
        <v>1</v>
      </c>
      <c r="C6" s="0" t="s">
        <v>2</v>
      </c>
      <c r="D6" s="0" t="s">
        <v>9</v>
      </c>
    </row>
    <row r="7" customFormat="false" ht="14.4" hidden="false" customHeight="false" outlineLevel="0" collapsed="false">
      <c r="A7" s="0" t="s">
        <v>10</v>
      </c>
      <c r="B7" s="0" t="n">
        <f aca="false">B6+B5</f>
        <v>1.25</v>
      </c>
      <c r="C7" s="0" t="s">
        <v>2</v>
      </c>
      <c r="D7" s="0" t="s">
        <v>11</v>
      </c>
    </row>
    <row r="8" customFormat="false" ht="14.4" hidden="false" customHeight="false" outlineLevel="0" collapsed="false">
      <c r="A8" s="0" t="s">
        <v>12</v>
      </c>
      <c r="B8" s="0" t="n">
        <f aca="false">0.25*B4</f>
        <v>0.5</v>
      </c>
      <c r="C8" s="0" t="s">
        <v>2</v>
      </c>
      <c r="D8" s="0" t="s">
        <v>13</v>
      </c>
    </row>
    <row r="9" customFormat="false" ht="14.4" hidden="false" customHeight="false" outlineLevel="0" collapsed="false">
      <c r="A9" s="0" t="s">
        <v>14</v>
      </c>
      <c r="B9" s="0" t="n">
        <f aca="false">B3-2*B6</f>
        <v>6</v>
      </c>
      <c r="C9" s="0" t="s">
        <v>2</v>
      </c>
      <c r="D9" s="0" t="s">
        <v>15</v>
      </c>
    </row>
    <row r="10" customFormat="false" ht="14.4" hidden="false" customHeight="false" outlineLevel="0" collapsed="false">
      <c r="A10" s="2" t="s">
        <v>16</v>
      </c>
      <c r="B10" s="2" t="n">
        <f aca="false">B3+2*B5</f>
        <v>8.5</v>
      </c>
      <c r="C10" s="2" t="s">
        <v>2</v>
      </c>
      <c r="D10" s="0" t="s">
        <v>17</v>
      </c>
    </row>
    <row r="11" customFormat="false" ht="14.4" hidden="false" customHeight="false" outlineLevel="0" collapsed="false">
      <c r="A11" s="2" t="s">
        <v>18</v>
      </c>
      <c r="B11" s="2" t="n">
        <f aca="false">B3-2*B7</f>
        <v>5.5</v>
      </c>
      <c r="C11" s="2" t="s">
        <v>2</v>
      </c>
      <c r="D11" s="0" t="s">
        <v>19</v>
      </c>
    </row>
    <row r="12" customFormat="false" ht="14.4" hidden="false" customHeight="false" outlineLevel="0" collapsed="false">
      <c r="A12" s="2" t="s">
        <v>20</v>
      </c>
      <c r="B12" s="2" t="n">
        <f aca="false">B3-2*B8</f>
        <v>7</v>
      </c>
      <c r="C12" s="2" t="s">
        <v>2</v>
      </c>
      <c r="D12" s="0" t="s">
        <v>21</v>
      </c>
    </row>
    <row r="13" customFormat="false" ht="14.4" hidden="false" customHeight="false" outlineLevel="0" collapsed="false">
      <c r="A13" s="0" t="s">
        <v>22</v>
      </c>
      <c r="B13" s="0" t="n">
        <f aca="false">0.5*B5</f>
        <v>0.125</v>
      </c>
      <c r="C13" s="0" t="s">
        <v>2</v>
      </c>
      <c r="D13" s="0" t="s">
        <v>23</v>
      </c>
    </row>
    <row r="14" customFormat="false" ht="14.4" hidden="false" customHeight="false" outlineLevel="0" collapsed="false">
      <c r="A14" s="0" t="s">
        <v>24</v>
      </c>
      <c r="B14" s="0" t="n">
        <f aca="false">B5</f>
        <v>0.25</v>
      </c>
      <c r="C14" s="0" t="s">
        <v>2</v>
      </c>
      <c r="D14" s="0" t="s">
        <v>25</v>
      </c>
    </row>
    <row r="15" customFormat="false" ht="14.4" hidden="false" customHeight="false" outlineLevel="0" collapsed="false">
      <c r="A15" s="0" t="s">
        <v>26</v>
      </c>
      <c r="B15" s="0" t="n">
        <f aca="false">B4/(B3*3.14)</f>
        <v>0.0796178343949045</v>
      </c>
    </row>
    <row r="16" customFormat="false" ht="14.4" hidden="false" customHeight="false" outlineLevel="0" collapsed="false">
      <c r="A16" s="0" t="s">
        <v>27</v>
      </c>
      <c r="B16" s="0" t="n">
        <f aca="false">DEGREES(ATAN(B15))</f>
        <v>4.55216336999241</v>
      </c>
      <c r="C16" s="0" t="s">
        <v>28</v>
      </c>
      <c r="D16" s="0" t="s">
        <v>29</v>
      </c>
    </row>
    <row r="18" customFormat="false" ht="14.4" hidden="false" customHeight="false" outlineLevel="0" collapsed="false">
      <c r="A18" s="4"/>
      <c r="B18" s="4"/>
      <c r="C18" s="4"/>
      <c r="D18" s="4"/>
      <c r="E18" s="4"/>
      <c r="F18" s="4"/>
    </row>
    <row r="19" customFormat="false" ht="14.4" hidden="false" customHeight="false" outlineLevel="0" collapsed="false">
      <c r="A19" s="4"/>
      <c r="B19" s="4"/>
      <c r="C19" s="4"/>
      <c r="D19" s="4"/>
      <c r="E19" s="4"/>
      <c r="F19" s="4"/>
    </row>
    <row r="20" customFormat="false" ht="14.4" hidden="false" customHeight="false" outlineLevel="0" collapsed="false">
      <c r="A20" s="4"/>
      <c r="B20" s="4"/>
      <c r="C20" s="4"/>
      <c r="D20" s="4"/>
      <c r="E20" s="4"/>
      <c r="F20" s="4"/>
    </row>
    <row r="21" customFormat="false" ht="14.4" hidden="false" customHeight="false" outlineLevel="0" collapsed="false">
      <c r="A21" s="4"/>
      <c r="B21" s="4"/>
      <c r="C21" s="4"/>
      <c r="D21" s="4"/>
      <c r="E21" s="4"/>
      <c r="F21" s="4"/>
    </row>
    <row r="22" customFormat="false" ht="14.4" hidden="false" customHeight="false" outlineLevel="0" collapsed="false">
      <c r="A22" s="4"/>
      <c r="B22" s="4"/>
      <c r="C22" s="4"/>
      <c r="D22" s="4"/>
      <c r="E22" s="4"/>
      <c r="F22" s="4"/>
    </row>
    <row r="23" customFormat="false" ht="14.4" hidden="false" customHeight="false" outlineLevel="0" collapsed="false">
      <c r="A23" s="4"/>
      <c r="B23" s="4"/>
      <c r="C23" s="4"/>
      <c r="D23" s="4"/>
      <c r="E23" s="4"/>
      <c r="F23" s="4"/>
    </row>
    <row r="24" customFormat="false" ht="14.4" hidden="false" customHeight="false" outlineLevel="0" collapsed="false">
      <c r="A24" s="4"/>
      <c r="B24" s="4"/>
      <c r="C24" s="4"/>
      <c r="D24" s="4"/>
      <c r="E24" s="4"/>
      <c r="F24" s="4"/>
    </row>
    <row r="25" customFormat="false" ht="14.4" hidden="false" customHeight="false" outlineLevel="0" collapsed="false">
      <c r="A25" s="4"/>
      <c r="B25" s="4"/>
      <c r="C25" s="4"/>
      <c r="D25" s="4"/>
      <c r="E25" s="4"/>
      <c r="F25" s="4"/>
    </row>
    <row r="26" customFormat="false" ht="14.4" hidden="false" customHeight="false" outlineLevel="0" collapsed="false">
      <c r="A26" s="4"/>
      <c r="B26" s="4"/>
      <c r="C26" s="4"/>
      <c r="D26" s="4"/>
      <c r="E26" s="4"/>
      <c r="F26" s="4"/>
    </row>
    <row r="27" customFormat="false" ht="14.4" hidden="false" customHeight="false" outlineLevel="0" collapsed="false">
      <c r="A27" s="4"/>
      <c r="B27" s="4"/>
      <c r="C27" s="4"/>
      <c r="D27" s="4"/>
      <c r="E27" s="4"/>
      <c r="F27" s="4"/>
    </row>
    <row r="28" customFormat="false" ht="14.4" hidden="false" customHeight="false" outlineLevel="0" collapsed="false">
      <c r="A28" s="4"/>
      <c r="B28" s="4"/>
      <c r="C28" s="4"/>
      <c r="D28" s="4"/>
      <c r="E28" s="4"/>
      <c r="F28" s="4"/>
    </row>
    <row r="29" customFormat="false" ht="14.4" hidden="false" customHeight="false" outlineLevel="0" collapsed="false">
      <c r="A29" s="4"/>
      <c r="B29" s="4"/>
      <c r="C29" s="4"/>
      <c r="D29" s="4"/>
      <c r="E29" s="4"/>
      <c r="F29" s="4"/>
    </row>
    <row r="30" customFormat="false" ht="14.4" hidden="false" customHeight="false" outlineLevel="0" collapsed="false">
      <c r="A30" s="4"/>
      <c r="B30" s="4"/>
      <c r="C30" s="4"/>
      <c r="D30" s="4"/>
      <c r="E30" s="4"/>
      <c r="F30" s="4"/>
    </row>
    <row r="31" customFormat="false" ht="14.4" hidden="false" customHeight="false" outlineLevel="0" collapsed="false">
      <c r="A31" s="4"/>
      <c r="B31" s="4"/>
      <c r="C31" s="4"/>
      <c r="D31" s="4"/>
      <c r="E31" s="4"/>
      <c r="F31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0"/>
    <col collapsed="false" customWidth="true" hidden="false" outlineLevel="0" max="4" min="4" style="0" width="11.77"/>
  </cols>
  <sheetData>
    <row r="1" customFormat="false" ht="14.4" hidden="false" customHeight="false" outlineLevel="0" collapsed="false">
      <c r="A1" s="1" t="s">
        <v>0</v>
      </c>
    </row>
    <row r="3" customFormat="false" ht="14.4" hidden="false" customHeight="false" outlineLevel="0" collapsed="false">
      <c r="A3" s="2" t="s">
        <v>1</v>
      </c>
      <c r="B3" s="2" t="n">
        <v>6</v>
      </c>
      <c r="C3" s="0" t="s">
        <v>2</v>
      </c>
      <c r="D3" s="0" t="s">
        <v>3</v>
      </c>
    </row>
    <row r="4" customFormat="false" ht="14.4" hidden="false" customHeight="false" outlineLevel="0" collapsed="false">
      <c r="A4" s="2" t="s">
        <v>4</v>
      </c>
      <c r="B4" s="2" t="n">
        <v>2</v>
      </c>
      <c r="C4" s="0" t="s">
        <v>2</v>
      </c>
      <c r="D4" s="0" t="s">
        <v>5</v>
      </c>
    </row>
    <row r="5" customFormat="false" ht="14.4" hidden="false" customHeight="false" outlineLevel="0" collapsed="false">
      <c r="A5" s="3" t="s">
        <v>6</v>
      </c>
      <c r="B5" s="3" t="n">
        <v>0.25</v>
      </c>
      <c r="C5" s="0" t="s">
        <v>2</v>
      </c>
      <c r="D5" s="0" t="s">
        <v>7</v>
      </c>
    </row>
    <row r="6" customFormat="false" ht="14.4" hidden="false" customHeight="false" outlineLevel="0" collapsed="false">
      <c r="A6" s="0" t="s">
        <v>8</v>
      </c>
      <c r="B6" s="0" t="n">
        <f aca="false">0.5*B4</f>
        <v>1</v>
      </c>
      <c r="C6" s="0" t="s">
        <v>2</v>
      </c>
      <c r="D6" s="0" t="s">
        <v>9</v>
      </c>
    </row>
    <row r="7" customFormat="false" ht="14.4" hidden="false" customHeight="false" outlineLevel="0" collapsed="false">
      <c r="A7" s="0" t="s">
        <v>10</v>
      </c>
      <c r="B7" s="0" t="n">
        <f aca="false">B6+B5</f>
        <v>1.25</v>
      </c>
      <c r="C7" s="0" t="s">
        <v>2</v>
      </c>
      <c r="D7" s="0" t="s">
        <v>11</v>
      </c>
    </row>
    <row r="8" customFormat="false" ht="14.4" hidden="false" customHeight="false" outlineLevel="0" collapsed="false">
      <c r="A8" s="0" t="s">
        <v>12</v>
      </c>
      <c r="B8" s="0" t="n">
        <f aca="false">0.25*B4</f>
        <v>0.5</v>
      </c>
      <c r="C8" s="0" t="s">
        <v>2</v>
      </c>
      <c r="D8" s="0" t="s">
        <v>13</v>
      </c>
    </row>
    <row r="9" customFormat="false" ht="14.4" hidden="false" customHeight="false" outlineLevel="0" collapsed="false">
      <c r="A9" s="0" t="s">
        <v>14</v>
      </c>
      <c r="B9" s="0" t="n">
        <f aca="false">B3-2*B6</f>
        <v>4</v>
      </c>
      <c r="C9" s="0" t="s">
        <v>2</v>
      </c>
      <c r="D9" s="0" t="s">
        <v>15</v>
      </c>
    </row>
    <row r="10" customFormat="false" ht="14.4" hidden="false" customHeight="false" outlineLevel="0" collapsed="false">
      <c r="A10" s="2" t="s">
        <v>16</v>
      </c>
      <c r="B10" s="2" t="n">
        <f aca="false">B3+2*B5</f>
        <v>6.5</v>
      </c>
      <c r="C10" s="2" t="s">
        <v>2</v>
      </c>
      <c r="D10" s="0" t="s">
        <v>17</v>
      </c>
    </row>
    <row r="11" customFormat="false" ht="14.4" hidden="false" customHeight="false" outlineLevel="0" collapsed="false">
      <c r="A11" s="2" t="s">
        <v>18</v>
      </c>
      <c r="B11" s="2" t="n">
        <f aca="false">B3-2*B7</f>
        <v>3.5</v>
      </c>
      <c r="C11" s="2" t="s">
        <v>2</v>
      </c>
      <c r="D11" s="0" t="s">
        <v>19</v>
      </c>
    </row>
    <row r="12" customFormat="false" ht="14.4" hidden="false" customHeight="false" outlineLevel="0" collapsed="false">
      <c r="A12" s="2" t="s">
        <v>20</v>
      </c>
      <c r="B12" s="2" t="n">
        <f aca="false">B3-2*B8</f>
        <v>5</v>
      </c>
      <c r="C12" s="2" t="s">
        <v>2</v>
      </c>
      <c r="D12" s="0" t="s">
        <v>21</v>
      </c>
    </row>
    <row r="13" customFormat="false" ht="14.4" hidden="false" customHeight="false" outlineLevel="0" collapsed="false">
      <c r="A13" s="0" t="s">
        <v>22</v>
      </c>
      <c r="B13" s="0" t="n">
        <f aca="false">0.5*B5</f>
        <v>0.125</v>
      </c>
      <c r="C13" s="0" t="s">
        <v>2</v>
      </c>
      <c r="D13" s="0" t="s">
        <v>23</v>
      </c>
    </row>
    <row r="14" customFormat="false" ht="14.4" hidden="false" customHeight="false" outlineLevel="0" collapsed="false">
      <c r="A14" s="0" t="s">
        <v>24</v>
      </c>
      <c r="B14" s="0" t="n">
        <f aca="false">B5</f>
        <v>0.25</v>
      </c>
      <c r="C14" s="0" t="s">
        <v>2</v>
      </c>
      <c r="D14" s="0" t="s">
        <v>25</v>
      </c>
    </row>
    <row r="15" customFormat="false" ht="14.4" hidden="false" customHeight="false" outlineLevel="0" collapsed="false">
      <c r="A15" s="0" t="s">
        <v>26</v>
      </c>
      <c r="B15" s="0" t="n">
        <f aca="false">B4/(B3*3.14)</f>
        <v>0.106157112526539</v>
      </c>
    </row>
    <row r="16" customFormat="false" ht="14.4" hidden="false" customHeight="false" outlineLevel="0" collapsed="false">
      <c r="A16" s="0" t="s">
        <v>27</v>
      </c>
      <c r="B16" s="0" t="n">
        <f aca="false">DEGREES(ATAN(B15))</f>
        <v>6.05965974428717</v>
      </c>
      <c r="C16" s="0" t="s">
        <v>28</v>
      </c>
      <c r="D16" s="0" t="s">
        <v>29</v>
      </c>
    </row>
    <row r="18" customFormat="false" ht="14.4" hidden="false" customHeight="false" outlineLevel="0" collapsed="false">
      <c r="A18" s="4"/>
      <c r="B18" s="4"/>
      <c r="C18" s="4"/>
      <c r="D18" s="4"/>
      <c r="E18" s="4"/>
      <c r="F18" s="4"/>
    </row>
    <row r="19" customFormat="false" ht="14.4" hidden="false" customHeight="false" outlineLevel="0" collapsed="false">
      <c r="A19" s="4"/>
      <c r="B19" s="4"/>
      <c r="C19" s="4"/>
      <c r="D19" s="4"/>
      <c r="E19" s="4"/>
      <c r="F19" s="4"/>
    </row>
    <row r="20" customFormat="false" ht="14.4" hidden="false" customHeight="false" outlineLevel="0" collapsed="false">
      <c r="A20" s="4"/>
      <c r="B20" s="4"/>
      <c r="C20" s="4"/>
      <c r="D20" s="4"/>
      <c r="E20" s="4"/>
      <c r="F20" s="4"/>
    </row>
    <row r="21" customFormat="false" ht="14.4" hidden="false" customHeight="false" outlineLevel="0" collapsed="false">
      <c r="A21" s="4"/>
      <c r="B21" s="4"/>
      <c r="C21" s="4"/>
      <c r="D21" s="4"/>
      <c r="E21" s="4"/>
      <c r="F21" s="4"/>
    </row>
    <row r="22" customFormat="false" ht="14.4" hidden="false" customHeight="false" outlineLevel="0" collapsed="false">
      <c r="A22" s="4"/>
      <c r="B22" s="4"/>
      <c r="C22" s="4"/>
      <c r="D22" s="4"/>
      <c r="E22" s="4"/>
      <c r="F22" s="4"/>
    </row>
    <row r="23" customFormat="false" ht="14.4" hidden="false" customHeight="false" outlineLevel="0" collapsed="false">
      <c r="A23" s="4"/>
      <c r="B23" s="4"/>
      <c r="C23" s="4"/>
      <c r="D23" s="4"/>
      <c r="E23" s="4"/>
      <c r="F23" s="4"/>
    </row>
    <row r="24" customFormat="false" ht="14.4" hidden="false" customHeight="false" outlineLevel="0" collapsed="false">
      <c r="A24" s="4"/>
      <c r="B24" s="4"/>
      <c r="C24" s="4"/>
      <c r="D24" s="4"/>
      <c r="E24" s="4"/>
      <c r="F24" s="4"/>
    </row>
    <row r="25" customFormat="false" ht="14.4" hidden="false" customHeight="false" outlineLevel="0" collapsed="false">
      <c r="A25" s="4"/>
      <c r="B25" s="4"/>
      <c r="C25" s="4"/>
      <c r="D25" s="4"/>
      <c r="E25" s="4"/>
      <c r="F25" s="4"/>
    </row>
    <row r="26" customFormat="false" ht="14.4" hidden="false" customHeight="false" outlineLevel="0" collapsed="false">
      <c r="A26" s="4"/>
      <c r="B26" s="4"/>
      <c r="C26" s="4"/>
      <c r="D26" s="4"/>
      <c r="E26" s="4"/>
      <c r="F26" s="4"/>
    </row>
    <row r="27" customFormat="false" ht="14.4" hidden="false" customHeight="false" outlineLevel="0" collapsed="false">
      <c r="A27" s="4"/>
      <c r="B27" s="4"/>
      <c r="C27" s="4"/>
      <c r="D27" s="4"/>
      <c r="E27" s="4"/>
      <c r="F27" s="4"/>
    </row>
    <row r="28" customFormat="false" ht="14.4" hidden="false" customHeight="false" outlineLevel="0" collapsed="false">
      <c r="A28" s="4"/>
      <c r="B28" s="4"/>
      <c r="C28" s="4"/>
      <c r="D28" s="4"/>
      <c r="E28" s="4"/>
      <c r="F28" s="4"/>
    </row>
    <row r="29" customFormat="false" ht="14.4" hidden="false" customHeight="false" outlineLevel="0" collapsed="false">
      <c r="A29" s="4"/>
      <c r="B29" s="4"/>
      <c r="C29" s="4"/>
      <c r="D29" s="4"/>
      <c r="E29" s="4"/>
      <c r="F29" s="4"/>
    </row>
    <row r="30" customFormat="false" ht="14.4" hidden="false" customHeight="false" outlineLevel="0" collapsed="false">
      <c r="A30" s="4"/>
      <c r="B30" s="4"/>
      <c r="C30" s="4"/>
      <c r="D30" s="4"/>
      <c r="E30" s="4"/>
      <c r="F30" s="4"/>
    </row>
    <row r="31" customFormat="false" ht="14.4" hidden="false" customHeight="false" outlineLevel="0" collapsed="false">
      <c r="A31" s="4"/>
      <c r="B31" s="4"/>
      <c r="C31" s="4"/>
      <c r="D31" s="4"/>
      <c r="E31" s="4"/>
      <c r="F31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0"/>
    <col collapsed="false" customWidth="true" hidden="false" outlineLevel="0" max="4" min="4" style="0" width="11.77"/>
  </cols>
  <sheetData>
    <row r="1" customFormat="false" ht="14.4" hidden="false" customHeight="false" outlineLevel="0" collapsed="false">
      <c r="A1" s="1" t="s">
        <v>0</v>
      </c>
    </row>
    <row r="3" customFormat="false" ht="14.4" hidden="false" customHeight="false" outlineLevel="0" collapsed="false">
      <c r="A3" s="2" t="s">
        <v>1</v>
      </c>
      <c r="B3" s="2" t="n">
        <v>5</v>
      </c>
      <c r="C3" s="0" t="s">
        <v>2</v>
      </c>
      <c r="D3" s="0" t="s">
        <v>3</v>
      </c>
    </row>
    <row r="4" customFormat="false" ht="14.4" hidden="false" customHeight="false" outlineLevel="0" collapsed="false">
      <c r="A4" s="2" t="s">
        <v>4</v>
      </c>
      <c r="B4" s="2" t="n">
        <v>2</v>
      </c>
      <c r="C4" s="0" t="s">
        <v>2</v>
      </c>
      <c r="D4" s="0" t="s">
        <v>5</v>
      </c>
    </row>
    <row r="5" customFormat="false" ht="14.4" hidden="false" customHeight="false" outlineLevel="0" collapsed="false">
      <c r="A5" s="3" t="s">
        <v>6</v>
      </c>
      <c r="B5" s="3" t="n">
        <v>0.25</v>
      </c>
      <c r="C5" s="0" t="s">
        <v>2</v>
      </c>
      <c r="D5" s="0" t="s">
        <v>7</v>
      </c>
    </row>
    <row r="6" customFormat="false" ht="14.4" hidden="false" customHeight="false" outlineLevel="0" collapsed="false">
      <c r="A6" s="0" t="s">
        <v>8</v>
      </c>
      <c r="B6" s="0" t="n">
        <f aca="false">0.5*B4</f>
        <v>1</v>
      </c>
      <c r="C6" s="0" t="s">
        <v>2</v>
      </c>
      <c r="D6" s="0" t="s">
        <v>9</v>
      </c>
    </row>
    <row r="7" customFormat="false" ht="14.4" hidden="false" customHeight="false" outlineLevel="0" collapsed="false">
      <c r="A7" s="0" t="s">
        <v>10</v>
      </c>
      <c r="B7" s="0" t="n">
        <f aca="false">B6+B5</f>
        <v>1.25</v>
      </c>
      <c r="C7" s="0" t="s">
        <v>2</v>
      </c>
      <c r="D7" s="0" t="s">
        <v>11</v>
      </c>
    </row>
    <row r="8" customFormat="false" ht="14.4" hidden="false" customHeight="false" outlineLevel="0" collapsed="false">
      <c r="A8" s="0" t="s">
        <v>12</v>
      </c>
      <c r="B8" s="0" t="n">
        <f aca="false">0.25*B4</f>
        <v>0.5</v>
      </c>
      <c r="C8" s="0" t="s">
        <v>2</v>
      </c>
      <c r="D8" s="0" t="s">
        <v>13</v>
      </c>
    </row>
    <row r="9" customFormat="false" ht="14.4" hidden="false" customHeight="false" outlineLevel="0" collapsed="false">
      <c r="A9" s="0" t="s">
        <v>14</v>
      </c>
      <c r="B9" s="0" t="n">
        <f aca="false">B3-2*B6</f>
        <v>3</v>
      </c>
      <c r="C9" s="0" t="s">
        <v>2</v>
      </c>
      <c r="D9" s="0" t="s">
        <v>15</v>
      </c>
    </row>
    <row r="10" customFormat="false" ht="14.4" hidden="false" customHeight="false" outlineLevel="0" collapsed="false">
      <c r="A10" s="2" t="s">
        <v>16</v>
      </c>
      <c r="B10" s="2" t="n">
        <f aca="false">B3+2*B5</f>
        <v>5.5</v>
      </c>
      <c r="C10" s="2" t="s">
        <v>2</v>
      </c>
      <c r="D10" s="0" t="s">
        <v>17</v>
      </c>
    </row>
    <row r="11" customFormat="false" ht="14.4" hidden="false" customHeight="false" outlineLevel="0" collapsed="false">
      <c r="A11" s="2" t="s">
        <v>18</v>
      </c>
      <c r="B11" s="2" t="n">
        <f aca="false">B3-2*B7</f>
        <v>2.5</v>
      </c>
      <c r="C11" s="2" t="s">
        <v>2</v>
      </c>
      <c r="D11" s="0" t="s">
        <v>19</v>
      </c>
    </row>
    <row r="12" customFormat="false" ht="14.4" hidden="false" customHeight="false" outlineLevel="0" collapsed="false">
      <c r="A12" s="2" t="s">
        <v>20</v>
      </c>
      <c r="B12" s="2" t="n">
        <f aca="false">B3-2*B8</f>
        <v>4</v>
      </c>
      <c r="C12" s="2" t="s">
        <v>2</v>
      </c>
      <c r="D12" s="0" t="s">
        <v>21</v>
      </c>
    </row>
    <row r="13" customFormat="false" ht="14.4" hidden="false" customHeight="false" outlineLevel="0" collapsed="false">
      <c r="A13" s="0" t="s">
        <v>22</v>
      </c>
      <c r="B13" s="0" t="n">
        <f aca="false">0.5*B5</f>
        <v>0.125</v>
      </c>
      <c r="C13" s="0" t="s">
        <v>2</v>
      </c>
      <c r="D13" s="0" t="s">
        <v>23</v>
      </c>
    </row>
    <row r="14" customFormat="false" ht="14.4" hidden="false" customHeight="false" outlineLevel="0" collapsed="false">
      <c r="A14" s="0" t="s">
        <v>24</v>
      </c>
      <c r="B14" s="0" t="n">
        <f aca="false">B5</f>
        <v>0.25</v>
      </c>
      <c r="C14" s="0" t="s">
        <v>2</v>
      </c>
      <c r="D14" s="0" t="s">
        <v>25</v>
      </c>
    </row>
    <row r="15" customFormat="false" ht="14.4" hidden="false" customHeight="false" outlineLevel="0" collapsed="false">
      <c r="A15" s="0" t="s">
        <v>26</v>
      </c>
      <c r="B15" s="0" t="n">
        <f aca="false">B4/(B3*3.14)</f>
        <v>0.127388535031847</v>
      </c>
    </row>
    <row r="16" customFormat="false" ht="14.4" hidden="false" customHeight="false" outlineLevel="0" collapsed="false">
      <c r="A16" s="0" t="s">
        <v>27</v>
      </c>
      <c r="B16" s="0" t="n">
        <f aca="false">DEGREES(ATAN(B15))</f>
        <v>7.25972404625981</v>
      </c>
      <c r="C16" s="0" t="s">
        <v>28</v>
      </c>
      <c r="D16" s="0" t="s">
        <v>29</v>
      </c>
    </row>
    <row r="18" customFormat="false" ht="14.4" hidden="false" customHeight="false" outlineLevel="0" collapsed="false">
      <c r="A18" s="4"/>
      <c r="B18" s="4"/>
      <c r="C18" s="4"/>
      <c r="D18" s="4"/>
      <c r="E18" s="4"/>
      <c r="F18" s="4"/>
    </row>
    <row r="19" customFormat="false" ht="14.4" hidden="false" customHeight="false" outlineLevel="0" collapsed="false">
      <c r="A19" s="4"/>
      <c r="B19" s="4"/>
      <c r="C19" s="4"/>
      <c r="D19" s="4"/>
      <c r="E19" s="4"/>
      <c r="F19" s="4"/>
    </row>
    <row r="20" customFormat="false" ht="14.4" hidden="false" customHeight="false" outlineLevel="0" collapsed="false">
      <c r="A20" s="4"/>
      <c r="B20" s="4"/>
      <c r="C20" s="4"/>
      <c r="D20" s="4"/>
      <c r="E20" s="4"/>
      <c r="F20" s="4"/>
    </row>
    <row r="21" customFormat="false" ht="14.4" hidden="false" customHeight="false" outlineLevel="0" collapsed="false">
      <c r="A21" s="4"/>
      <c r="B21" s="4"/>
      <c r="C21" s="4"/>
      <c r="D21" s="4"/>
      <c r="E21" s="4"/>
      <c r="F21" s="4"/>
    </row>
    <row r="22" customFormat="false" ht="14.4" hidden="false" customHeight="false" outlineLevel="0" collapsed="false">
      <c r="A22" s="4"/>
      <c r="B22" s="4"/>
      <c r="C22" s="4"/>
      <c r="D22" s="4"/>
      <c r="E22" s="4"/>
      <c r="F22" s="4"/>
    </row>
    <row r="23" customFormat="false" ht="14.4" hidden="false" customHeight="false" outlineLevel="0" collapsed="false">
      <c r="A23" s="4"/>
      <c r="B23" s="4"/>
      <c r="C23" s="4"/>
      <c r="D23" s="4"/>
      <c r="E23" s="4"/>
      <c r="F23" s="4"/>
    </row>
    <row r="24" customFormat="false" ht="14.4" hidden="false" customHeight="false" outlineLevel="0" collapsed="false">
      <c r="A24" s="4"/>
      <c r="B24" s="4"/>
      <c r="C24" s="4"/>
      <c r="D24" s="4"/>
      <c r="E24" s="4"/>
      <c r="F24" s="4"/>
    </row>
    <row r="25" customFormat="false" ht="14.4" hidden="false" customHeight="false" outlineLevel="0" collapsed="false">
      <c r="A25" s="4"/>
      <c r="B25" s="4"/>
      <c r="C25" s="4"/>
      <c r="D25" s="4"/>
      <c r="E25" s="4"/>
      <c r="F25" s="4"/>
    </row>
    <row r="26" customFormat="false" ht="14.4" hidden="false" customHeight="false" outlineLevel="0" collapsed="false">
      <c r="A26" s="4"/>
      <c r="B26" s="4"/>
      <c r="C26" s="4"/>
      <c r="D26" s="4"/>
      <c r="E26" s="4"/>
      <c r="F26" s="4"/>
    </row>
    <row r="27" customFormat="false" ht="14.4" hidden="false" customHeight="false" outlineLevel="0" collapsed="false">
      <c r="A27" s="4"/>
      <c r="B27" s="4"/>
      <c r="C27" s="4"/>
      <c r="D27" s="4"/>
      <c r="E27" s="4"/>
      <c r="F27" s="4"/>
    </row>
    <row r="28" customFormat="false" ht="14.4" hidden="false" customHeight="false" outlineLevel="0" collapsed="false">
      <c r="A28" s="4"/>
      <c r="B28" s="4"/>
      <c r="C28" s="4"/>
      <c r="D28" s="4"/>
      <c r="E28" s="4"/>
      <c r="F28" s="4"/>
    </row>
    <row r="29" customFormat="false" ht="14.4" hidden="false" customHeight="false" outlineLevel="0" collapsed="false">
      <c r="A29" s="4"/>
      <c r="B29" s="4"/>
      <c r="C29" s="4"/>
      <c r="D29" s="4"/>
      <c r="E29" s="4"/>
      <c r="F29" s="4"/>
    </row>
    <row r="30" customFormat="false" ht="14.4" hidden="false" customHeight="false" outlineLevel="0" collapsed="false">
      <c r="A30" s="4"/>
      <c r="B30" s="4"/>
      <c r="C30" s="4"/>
      <c r="D30" s="4"/>
      <c r="E30" s="4"/>
      <c r="F30" s="4"/>
    </row>
    <row r="31" customFormat="false" ht="14.4" hidden="false" customHeight="false" outlineLevel="0" collapsed="false">
      <c r="A31" s="4"/>
      <c r="B31" s="4"/>
      <c r="C31" s="4"/>
      <c r="D31" s="4"/>
      <c r="E31" s="4"/>
      <c r="F31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0"/>
    <col collapsed="false" customWidth="true" hidden="false" outlineLevel="0" max="4" min="4" style="0" width="11.77"/>
  </cols>
  <sheetData>
    <row r="1" customFormat="false" ht="14.4" hidden="false" customHeight="false" outlineLevel="0" collapsed="false">
      <c r="A1" s="1" t="s">
        <v>0</v>
      </c>
    </row>
    <row r="3" customFormat="false" ht="14.4" hidden="false" customHeight="false" outlineLevel="0" collapsed="false">
      <c r="A3" s="2" t="s">
        <v>1</v>
      </c>
      <c r="B3" s="2" t="n">
        <v>8</v>
      </c>
      <c r="C3" s="0" t="s">
        <v>2</v>
      </c>
      <c r="D3" s="0" t="s">
        <v>3</v>
      </c>
    </row>
    <row r="4" customFormat="false" ht="14.4" hidden="false" customHeight="false" outlineLevel="0" collapsed="false">
      <c r="A4" s="2" t="s">
        <v>4</v>
      </c>
      <c r="B4" s="2" t="n">
        <v>4</v>
      </c>
      <c r="C4" s="0" t="s">
        <v>2</v>
      </c>
      <c r="D4" s="0" t="s">
        <v>5</v>
      </c>
    </row>
    <row r="5" customFormat="false" ht="14.4" hidden="false" customHeight="false" outlineLevel="0" collapsed="false">
      <c r="A5" s="3" t="s">
        <v>6</v>
      </c>
      <c r="B5" s="3" t="n">
        <v>0.25</v>
      </c>
      <c r="C5" s="0" t="s">
        <v>2</v>
      </c>
      <c r="D5" s="0" t="s">
        <v>7</v>
      </c>
    </row>
    <row r="6" customFormat="false" ht="14.4" hidden="false" customHeight="false" outlineLevel="0" collapsed="false">
      <c r="A6" s="0" t="s">
        <v>8</v>
      </c>
      <c r="B6" s="0" t="n">
        <f aca="false">0.5*B4</f>
        <v>2</v>
      </c>
      <c r="C6" s="0" t="s">
        <v>2</v>
      </c>
      <c r="D6" s="0" t="s">
        <v>9</v>
      </c>
    </row>
    <row r="7" customFormat="false" ht="14.4" hidden="false" customHeight="false" outlineLevel="0" collapsed="false">
      <c r="A7" s="0" t="s">
        <v>10</v>
      </c>
      <c r="B7" s="0" t="n">
        <f aca="false">B6+B5</f>
        <v>2.25</v>
      </c>
      <c r="C7" s="0" t="s">
        <v>2</v>
      </c>
      <c r="D7" s="0" t="s">
        <v>11</v>
      </c>
    </row>
    <row r="8" customFormat="false" ht="14.4" hidden="false" customHeight="false" outlineLevel="0" collapsed="false">
      <c r="A8" s="0" t="s">
        <v>12</v>
      </c>
      <c r="B8" s="0" t="n">
        <f aca="false">0.25*B4</f>
        <v>1</v>
      </c>
      <c r="C8" s="0" t="s">
        <v>2</v>
      </c>
      <c r="D8" s="0" t="s">
        <v>13</v>
      </c>
    </row>
    <row r="9" customFormat="false" ht="14.4" hidden="false" customHeight="false" outlineLevel="0" collapsed="false">
      <c r="A9" s="0" t="s">
        <v>14</v>
      </c>
      <c r="B9" s="0" t="n">
        <f aca="false">B3-2*B6</f>
        <v>4</v>
      </c>
      <c r="C9" s="0" t="s">
        <v>2</v>
      </c>
      <c r="D9" s="0" t="s">
        <v>15</v>
      </c>
    </row>
    <row r="10" customFormat="false" ht="14.4" hidden="false" customHeight="false" outlineLevel="0" collapsed="false">
      <c r="A10" s="2" t="s">
        <v>16</v>
      </c>
      <c r="B10" s="2" t="n">
        <f aca="false">B3+2*B5</f>
        <v>8.5</v>
      </c>
      <c r="C10" s="2" t="s">
        <v>2</v>
      </c>
      <c r="D10" s="0" t="s">
        <v>17</v>
      </c>
    </row>
    <row r="11" customFormat="false" ht="14.4" hidden="false" customHeight="false" outlineLevel="0" collapsed="false">
      <c r="A11" s="2" t="s">
        <v>18</v>
      </c>
      <c r="B11" s="2" t="n">
        <f aca="false">B3-2*B7</f>
        <v>3.5</v>
      </c>
      <c r="C11" s="2" t="s">
        <v>2</v>
      </c>
      <c r="D11" s="0" t="s">
        <v>19</v>
      </c>
    </row>
    <row r="12" customFormat="false" ht="14.4" hidden="false" customHeight="false" outlineLevel="0" collapsed="false">
      <c r="A12" s="2" t="s">
        <v>20</v>
      </c>
      <c r="B12" s="2" t="n">
        <f aca="false">B3-2*B8</f>
        <v>6</v>
      </c>
      <c r="C12" s="2" t="s">
        <v>2</v>
      </c>
      <c r="D12" s="0" t="s">
        <v>21</v>
      </c>
    </row>
    <row r="13" customFormat="false" ht="14.4" hidden="false" customHeight="false" outlineLevel="0" collapsed="false">
      <c r="A13" s="0" t="s">
        <v>22</v>
      </c>
      <c r="B13" s="0" t="n">
        <f aca="false">0.5*B5</f>
        <v>0.125</v>
      </c>
      <c r="C13" s="0" t="s">
        <v>2</v>
      </c>
      <c r="D13" s="0" t="s">
        <v>23</v>
      </c>
    </row>
    <row r="14" customFormat="false" ht="14.4" hidden="false" customHeight="false" outlineLevel="0" collapsed="false">
      <c r="A14" s="0" t="s">
        <v>24</v>
      </c>
      <c r="B14" s="0" t="n">
        <f aca="false">B5</f>
        <v>0.25</v>
      </c>
      <c r="C14" s="0" t="s">
        <v>2</v>
      </c>
      <c r="D14" s="0" t="s">
        <v>25</v>
      </c>
    </row>
    <row r="15" customFormat="false" ht="14.4" hidden="false" customHeight="false" outlineLevel="0" collapsed="false">
      <c r="A15" s="0" t="s">
        <v>26</v>
      </c>
      <c r="B15" s="0" t="n">
        <f aca="false">B4/(B3*3.14)</f>
        <v>0.159235668789809</v>
      </c>
    </row>
    <row r="16" customFormat="false" ht="14.4" hidden="false" customHeight="false" outlineLevel="0" collapsed="false">
      <c r="A16" s="0" t="s">
        <v>27</v>
      </c>
      <c r="B16" s="0" t="n">
        <f aca="false">DEGREES(ATAN(B15))</f>
        <v>9.04757199990071</v>
      </c>
      <c r="C16" s="0" t="s">
        <v>28</v>
      </c>
      <c r="D16" s="0" t="s">
        <v>30</v>
      </c>
    </row>
    <row r="18" customFormat="false" ht="14.4" hidden="false" customHeight="false" outlineLevel="0" collapsed="false">
      <c r="A18" s="4"/>
      <c r="B18" s="4"/>
      <c r="C18" s="4"/>
      <c r="D18" s="4"/>
      <c r="E18" s="4"/>
      <c r="F18" s="4"/>
    </row>
    <row r="19" customFormat="false" ht="14.4" hidden="false" customHeight="false" outlineLevel="0" collapsed="false">
      <c r="A19" s="4"/>
      <c r="B19" s="4"/>
      <c r="C19" s="4"/>
      <c r="D19" s="4"/>
      <c r="E19" s="4"/>
      <c r="F19" s="4"/>
    </row>
    <row r="20" customFormat="false" ht="14.4" hidden="false" customHeight="false" outlineLevel="0" collapsed="false">
      <c r="A20" s="4"/>
      <c r="B20" s="4"/>
      <c r="C20" s="4"/>
      <c r="D20" s="4"/>
      <c r="E20" s="4"/>
      <c r="F20" s="4"/>
    </row>
    <row r="21" customFormat="false" ht="14.4" hidden="false" customHeight="false" outlineLevel="0" collapsed="false">
      <c r="A21" s="4"/>
      <c r="B21" s="4"/>
      <c r="C21" s="4"/>
      <c r="D21" s="4"/>
      <c r="E21" s="4"/>
      <c r="F21" s="4"/>
    </row>
    <row r="22" customFormat="false" ht="14.4" hidden="false" customHeight="false" outlineLevel="0" collapsed="false">
      <c r="A22" s="4"/>
      <c r="B22" s="4"/>
      <c r="C22" s="4"/>
      <c r="D22" s="4"/>
      <c r="E22" s="4"/>
      <c r="F22" s="4"/>
    </row>
    <row r="23" customFormat="false" ht="14.4" hidden="false" customHeight="false" outlineLevel="0" collapsed="false">
      <c r="A23" s="4"/>
      <c r="B23" s="4"/>
      <c r="C23" s="4"/>
      <c r="D23" s="4"/>
      <c r="E23" s="4"/>
      <c r="F23" s="4"/>
    </row>
    <row r="24" customFormat="false" ht="14.4" hidden="false" customHeight="false" outlineLevel="0" collapsed="false">
      <c r="A24" s="4"/>
      <c r="B24" s="4"/>
      <c r="C24" s="4"/>
      <c r="D24" s="4"/>
      <c r="E24" s="4"/>
      <c r="F24" s="4"/>
    </row>
    <row r="25" customFormat="false" ht="14.4" hidden="false" customHeight="false" outlineLevel="0" collapsed="false">
      <c r="A25" s="4"/>
      <c r="B25" s="4"/>
      <c r="C25" s="4"/>
      <c r="D25" s="4"/>
      <c r="E25" s="4"/>
      <c r="F25" s="4"/>
    </row>
    <row r="26" customFormat="false" ht="14.4" hidden="false" customHeight="false" outlineLevel="0" collapsed="false">
      <c r="A26" s="4"/>
      <c r="B26" s="4"/>
      <c r="C26" s="4"/>
      <c r="D26" s="4"/>
      <c r="E26" s="4"/>
      <c r="F26" s="4"/>
    </row>
    <row r="27" customFormat="false" ht="14.4" hidden="false" customHeight="false" outlineLevel="0" collapsed="false">
      <c r="A27" s="4"/>
      <c r="B27" s="4"/>
      <c r="C27" s="4"/>
      <c r="D27" s="4"/>
      <c r="E27" s="4"/>
      <c r="F27" s="4"/>
    </row>
    <row r="28" customFormat="false" ht="14.4" hidden="false" customHeight="false" outlineLevel="0" collapsed="false">
      <c r="A28" s="4"/>
      <c r="B28" s="4"/>
      <c r="C28" s="4"/>
      <c r="D28" s="4"/>
      <c r="E28" s="4"/>
      <c r="F28" s="4"/>
    </row>
    <row r="29" customFormat="false" ht="14.4" hidden="false" customHeight="false" outlineLevel="0" collapsed="false">
      <c r="A29" s="4"/>
      <c r="B29" s="4"/>
      <c r="C29" s="4"/>
      <c r="D29" s="4"/>
      <c r="E29" s="4"/>
      <c r="F29" s="4"/>
    </row>
    <row r="30" customFormat="false" ht="14.4" hidden="false" customHeight="false" outlineLevel="0" collapsed="false">
      <c r="A30" s="4"/>
      <c r="B30" s="4"/>
      <c r="C30" s="4"/>
      <c r="D30" s="4"/>
      <c r="E30" s="4"/>
      <c r="F30" s="4"/>
    </row>
    <row r="31" customFormat="false" ht="14.4" hidden="false" customHeight="false" outlineLevel="0" collapsed="false">
      <c r="A31" s="4"/>
      <c r="B31" s="4"/>
      <c r="C31" s="4"/>
      <c r="D31" s="4"/>
      <c r="E31" s="4"/>
      <c r="F31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2023-01-11T06:45:27Z</dcterms:created>
  <dc:creator>x300</dc:creator>
  <dc:description/>
  <dc:language>it-IT</dc:language>
  <cp:lastModifiedBy/>
  <dcterms:modified xsi:type="dcterms:W3CDTF">2024-09-27T11:29:51Z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